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ndrey.VODOCANAL.000\Desktop\"/>
    </mc:Choice>
  </mc:AlternateContent>
  <xr:revisionPtr revIDLastSave="0" documentId="13_ncr:1_{86A5C1A6-A8B5-4FA5-8427-F05E3BC647D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state="hidden" r:id="rId2"/>
  </sheets>
  <definedNames>
    <definedName name="Список_водопровод" localSheetId="0">Лист1!$AO$3:$AO$5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5" i="1"/>
  <c r="I26" i="1"/>
  <c r="I25" i="1"/>
  <c r="AR19" i="1" l="1"/>
  <c r="AQ19" i="1" l="1"/>
  <c r="L27" i="1" s="1"/>
  <c r="I27" i="1" l="1"/>
  <c r="I28" i="1" s="1"/>
</calcChain>
</file>

<file path=xl/sharedStrings.xml><?xml version="1.0" encoding="utf-8"?>
<sst xmlns="http://schemas.openxmlformats.org/spreadsheetml/2006/main" count="36" uniqueCount="34">
  <si>
    <t>список для водопровода</t>
  </si>
  <si>
    <t>Предприятие ВКХ</t>
  </si>
  <si>
    <t>Самостоятельно заявитель</t>
  </si>
  <si>
    <t>подключаемая нагрузка без НДС</t>
  </si>
  <si>
    <t>строительство без НДС</t>
  </si>
  <si>
    <t>тариф водоснабжение</t>
  </si>
  <si>
    <t>Плата за строительство внеплощадочных сетей</t>
  </si>
  <si>
    <t>Плата за подключаемую нагрузку</t>
  </si>
  <si>
    <t>***- в расчет платы за подключение включены работы по фактическому подключению (врезки) к сетям холодного водоснабжения</t>
  </si>
  <si>
    <t>Плата за подключение к централизованной системе холодного водоснабжения</t>
  </si>
  <si>
    <t>Величина подключаемой нагрузки к сетям холодного водоснабжения, куб.м/сут.*</t>
  </si>
  <si>
    <t>Расстояние от точки подключения к централизованной системе холодного водоснабжения до границы земельного участка подключаемого объекта, м.**</t>
  </si>
  <si>
    <t>Диаметр водопроводной сети, мм.</t>
  </si>
  <si>
    <t>Строительство сети водоснабжения осуществляет:</t>
  </si>
  <si>
    <t>Величина подключаемой нагрузки к сетям водоотведения, куб.м/сут.*</t>
  </si>
  <si>
    <t>Плата за подключение к централизованной системе водоотведения</t>
  </si>
  <si>
    <t>Расстояние от точки подключения к централизованной системе водоотведения до границы земельного участка подключаемого объекта, м.**</t>
  </si>
  <si>
    <t>Диаметр сети водоотведения, мм.</t>
  </si>
  <si>
    <t>тариф водоотведения</t>
  </si>
  <si>
    <t>*- в отношении заявителей, величина подключаемой (присоединяемой) нагрузки объектов которых превышает 24 куб метров в сутки и (или) осуществляется с использованием создаваемых сетей водоснабжения с наружным джиаметром, превышающим 25 мм, и (или) осуществляется с использованием создаваемых сетей водоотведения с наружным диаметром превышающим 150 мм., размер платы за подключение устанавливается органом регулирования тарифов в индивидуальном порядке;</t>
  </si>
  <si>
    <t>Расчет в рублях с НДС</t>
  </si>
  <si>
    <t>ВОДОСНАБЖЕНИЕ</t>
  </si>
  <si>
    <t>ВОДООТВЕДЕНИЕ</t>
  </si>
  <si>
    <t>**- в случае если строительство наружных сетей холодного водоснабжения и (или) водоотведения от централизованной сети водопровода и (или) канализации до границы земельного участка подключаемого объекта выполняется собственными силами завителя, при расчете общей платы за подключение, плата за протяженность не учитывается (ровна "0");</t>
  </si>
  <si>
    <t>Итого плата за подключение***</t>
  </si>
  <si>
    <t>Строительство сети водоотведения осуществляет:</t>
  </si>
  <si>
    <t>тескт</t>
  </si>
  <si>
    <t>выполните условия расчета стоимости канализации</t>
  </si>
  <si>
    <t>введите величину подключаемой нагрузки</t>
  </si>
  <si>
    <t>выберите, кто осуществляет строительство</t>
  </si>
  <si>
    <t>введите растояние</t>
  </si>
  <si>
    <t>выполните условия расчета стоимости водопровода</t>
  </si>
  <si>
    <t>Сумма</t>
  </si>
  <si>
    <t>для расчета заполните необходимые 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</si>
</sst>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u/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 vertical="center"/>
      <protection locked="0" hidden="1"/>
    </xf>
    <xf numFmtId="165" fontId="2" fillId="0" borderId="4" xfId="0" applyNumberFormat="1" applyFont="1" applyBorder="1" applyAlignment="1" applyProtection="1">
      <alignment horizontal="center" vertical="center"/>
      <protection locked="0" hidden="1"/>
    </xf>
    <xf numFmtId="165" fontId="2" fillId="0" borderId="3" xfId="0" applyNumberFormat="1" applyFont="1" applyBorder="1" applyAlignment="1" applyProtection="1">
      <alignment horizontal="center" vertical="center"/>
      <protection locked="0" hidden="1"/>
    </xf>
    <xf numFmtId="165" fontId="2" fillId="0" borderId="5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hidden="1"/>
    </xf>
    <xf numFmtId="164" fontId="6" fillId="0" borderId="10" xfId="0" applyNumberFormat="1" applyFont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hidden="1"/>
    </xf>
    <xf numFmtId="164" fontId="6" fillId="0" borderId="12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 wrapText="1"/>
      <protection hidden="1"/>
    </xf>
    <xf numFmtId="164" fontId="4" fillId="0" borderId="11" xfId="0" applyNumberFormat="1" applyFont="1" applyBorder="1" applyAlignment="1" applyProtection="1">
      <alignment horizontal="center" vertical="center" wrapText="1"/>
      <protection hidden="1"/>
    </xf>
    <xf numFmtId="164" fontId="4" fillId="0" borderId="12" xfId="0" applyNumberFormat="1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5" fillId="0" borderId="9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S40"/>
  <sheetViews>
    <sheetView tabSelected="1" workbookViewId="0">
      <selection activeCell="R27" sqref="R27"/>
    </sheetView>
  </sheetViews>
  <sheetFormatPr defaultRowHeight="15" x14ac:dyDescent="0.25"/>
  <cols>
    <col min="1" max="17" width="9.140625" style="1"/>
    <col min="18" max="18" width="9.5703125" style="1" bestFit="1" customWidth="1"/>
    <col min="19" max="19" width="12.140625" style="1" customWidth="1"/>
    <col min="20" max="20" width="9.140625" style="1"/>
    <col min="21" max="21" width="11.140625" style="1" customWidth="1"/>
    <col min="22" max="22" width="8.7109375" style="1" customWidth="1"/>
    <col min="23" max="23" width="10.28515625" style="1" customWidth="1"/>
    <col min="24" max="24" width="10.85546875" style="1" customWidth="1"/>
    <col min="25" max="25" width="11.42578125" style="1" customWidth="1"/>
    <col min="26" max="26" width="10.85546875" style="2" customWidth="1"/>
    <col min="27" max="39" width="9.140625" style="1"/>
    <col min="40" max="40" width="4.7109375" style="1" customWidth="1"/>
    <col min="41" max="41" width="28.42578125" style="8" customWidth="1"/>
    <col min="42" max="42" width="5.5703125" style="8" customWidth="1"/>
    <col min="43" max="43" width="36.28515625" style="8" customWidth="1"/>
    <col min="44" max="44" width="21.28515625" style="8" customWidth="1"/>
    <col min="45" max="45" width="9.140625" style="14"/>
    <col min="46" max="16384" width="9.140625" style="1"/>
  </cols>
  <sheetData>
    <row r="1" spans="2:45" x14ac:dyDescent="0.25">
      <c r="AK1" s="8"/>
      <c r="AL1" s="8"/>
      <c r="AM1" s="8"/>
      <c r="AN1" s="8"/>
      <c r="AS1" s="8"/>
    </row>
    <row r="2" spans="2:45" x14ac:dyDescent="0.25">
      <c r="B2" s="39" t="s">
        <v>9</v>
      </c>
      <c r="C2" s="39"/>
      <c r="D2" s="39"/>
      <c r="E2" s="39"/>
      <c r="F2" s="39"/>
      <c r="G2" s="39"/>
      <c r="H2" s="39"/>
      <c r="I2" s="39"/>
      <c r="L2" s="41" t="s">
        <v>15</v>
      </c>
      <c r="M2" s="41"/>
      <c r="N2" s="41"/>
      <c r="O2" s="41"/>
      <c r="P2" s="41"/>
      <c r="Q2" s="41"/>
      <c r="R2" s="41"/>
      <c r="S2" s="41"/>
      <c r="AK2" s="8"/>
      <c r="AL2" s="8"/>
      <c r="AM2" s="8"/>
      <c r="AN2" s="8"/>
      <c r="AO2" s="9" t="s">
        <v>0</v>
      </c>
      <c r="AQ2" s="9" t="s">
        <v>5</v>
      </c>
      <c r="AR2" s="10"/>
      <c r="AS2" s="8"/>
    </row>
    <row r="3" spans="2:45" x14ac:dyDescent="0.25">
      <c r="AK3" s="8"/>
      <c r="AL3" s="8"/>
      <c r="AM3" s="8"/>
      <c r="AN3" s="8"/>
      <c r="AQ3" s="19" t="s">
        <v>3</v>
      </c>
      <c r="AR3" s="18">
        <v>1142</v>
      </c>
      <c r="AS3" s="8"/>
    </row>
    <row r="4" spans="2:45" x14ac:dyDescent="0.25">
      <c r="B4" s="16" t="s">
        <v>10</v>
      </c>
      <c r="C4" s="16"/>
      <c r="D4" s="16"/>
      <c r="E4" s="16"/>
      <c r="F4" s="16"/>
      <c r="G4" s="16"/>
      <c r="H4" s="16"/>
      <c r="I4" s="16"/>
      <c r="J4" s="16"/>
      <c r="L4" s="16" t="s">
        <v>14</v>
      </c>
      <c r="M4" s="16"/>
      <c r="N4" s="16"/>
      <c r="O4" s="16"/>
      <c r="P4" s="16"/>
      <c r="Q4" s="16"/>
      <c r="R4" s="16"/>
      <c r="S4" s="16"/>
      <c r="T4" s="16"/>
      <c r="AK4" s="8"/>
      <c r="AL4" s="8"/>
      <c r="AM4" s="8"/>
      <c r="AN4" s="8"/>
      <c r="AO4" s="8" t="s">
        <v>1</v>
      </c>
      <c r="AQ4" s="19"/>
      <c r="AR4" s="18"/>
      <c r="AS4" s="8"/>
    </row>
    <row r="5" spans="2:45" x14ac:dyDescent="0.25">
      <c r="C5" s="20"/>
      <c r="D5" s="21"/>
      <c r="M5" s="20"/>
      <c r="N5" s="21"/>
      <c r="AK5" s="8"/>
      <c r="AL5" s="8"/>
      <c r="AM5" s="8"/>
      <c r="AN5" s="8"/>
      <c r="AO5" s="8" t="s">
        <v>2</v>
      </c>
      <c r="AQ5" s="19" t="s">
        <v>4</v>
      </c>
      <c r="AR5" s="18">
        <v>2523.33</v>
      </c>
      <c r="AS5" s="8"/>
    </row>
    <row r="6" spans="2:45" x14ac:dyDescent="0.25">
      <c r="C6" s="22"/>
      <c r="D6" s="23"/>
      <c r="M6" s="22"/>
      <c r="N6" s="23"/>
      <c r="AK6" s="8"/>
      <c r="AL6" s="8"/>
      <c r="AM6" s="8"/>
      <c r="AN6" s="8"/>
      <c r="AQ6" s="19"/>
      <c r="AR6" s="18"/>
      <c r="AS6" s="8"/>
    </row>
    <row r="7" spans="2:45" x14ac:dyDescent="0.25">
      <c r="C7" s="3"/>
      <c r="D7" s="3"/>
      <c r="M7" s="3"/>
      <c r="N7" s="3"/>
      <c r="AK7" s="8"/>
      <c r="AL7" s="8"/>
      <c r="AM7" s="8"/>
      <c r="AN7" s="8"/>
      <c r="AR7" s="10"/>
      <c r="AS7" s="8"/>
    </row>
    <row r="8" spans="2:45" x14ac:dyDescent="0.25">
      <c r="B8" s="40" t="s">
        <v>11</v>
      </c>
      <c r="C8" s="40"/>
      <c r="D8" s="40"/>
      <c r="E8" s="40"/>
      <c r="F8" s="40"/>
      <c r="G8" s="40"/>
      <c r="H8" s="40"/>
      <c r="I8" s="40"/>
      <c r="J8" s="40"/>
      <c r="L8" s="40" t="s">
        <v>16</v>
      </c>
      <c r="M8" s="40"/>
      <c r="N8" s="40"/>
      <c r="O8" s="40"/>
      <c r="P8" s="40"/>
      <c r="Q8" s="40"/>
      <c r="R8" s="40"/>
      <c r="S8" s="40"/>
      <c r="T8" s="40"/>
      <c r="AK8" s="8"/>
      <c r="AL8" s="8"/>
      <c r="AM8" s="8"/>
      <c r="AN8" s="8"/>
      <c r="AQ8" s="9" t="s">
        <v>18</v>
      </c>
      <c r="AR8" s="10"/>
      <c r="AS8" s="8"/>
    </row>
    <row r="9" spans="2:45" x14ac:dyDescent="0.25">
      <c r="B9" s="40"/>
      <c r="C9" s="40"/>
      <c r="D9" s="40"/>
      <c r="E9" s="40"/>
      <c r="F9" s="40"/>
      <c r="G9" s="40"/>
      <c r="H9" s="40"/>
      <c r="I9" s="40"/>
      <c r="J9" s="40"/>
      <c r="L9" s="40"/>
      <c r="M9" s="40"/>
      <c r="N9" s="40"/>
      <c r="O9" s="40"/>
      <c r="P9" s="40"/>
      <c r="Q9" s="40"/>
      <c r="R9" s="40"/>
      <c r="S9" s="40"/>
      <c r="T9" s="40"/>
      <c r="AK9" s="8"/>
      <c r="AL9" s="8"/>
      <c r="AM9" s="8"/>
      <c r="AN9" s="8"/>
      <c r="AQ9" s="19" t="s">
        <v>3</v>
      </c>
      <c r="AR9" s="18">
        <v>994</v>
      </c>
      <c r="AS9" s="8"/>
    </row>
    <row r="10" spans="2:45" x14ac:dyDescent="0.25">
      <c r="C10" s="20"/>
      <c r="D10" s="21"/>
      <c r="G10" s="4"/>
      <c r="M10" s="20"/>
      <c r="N10" s="21"/>
      <c r="Q10" s="4"/>
      <c r="AK10" s="8"/>
      <c r="AL10" s="8"/>
      <c r="AM10" s="8"/>
      <c r="AN10" s="8"/>
      <c r="AO10" s="9" t="s">
        <v>26</v>
      </c>
      <c r="AQ10" s="19"/>
      <c r="AR10" s="18"/>
      <c r="AS10" s="8"/>
    </row>
    <row r="11" spans="2:45" x14ac:dyDescent="0.25">
      <c r="C11" s="22"/>
      <c r="D11" s="23"/>
      <c r="M11" s="22"/>
      <c r="N11" s="23"/>
      <c r="AK11" s="8"/>
      <c r="AL11" s="8"/>
      <c r="AM11" s="8"/>
      <c r="AN11" s="8"/>
      <c r="AO11" s="8" t="s">
        <v>27</v>
      </c>
      <c r="AQ11" s="19" t="s">
        <v>4</v>
      </c>
      <c r="AR11" s="18">
        <v>4111.6109999999999</v>
      </c>
      <c r="AS11" s="8"/>
    </row>
    <row r="12" spans="2:45" x14ac:dyDescent="0.25">
      <c r="AK12" s="8"/>
      <c r="AL12" s="8"/>
      <c r="AM12" s="8"/>
      <c r="AN12" s="8"/>
      <c r="AO12" s="8" t="s">
        <v>28</v>
      </c>
      <c r="AQ12" s="19"/>
      <c r="AR12" s="18"/>
      <c r="AS12" s="8"/>
    </row>
    <row r="13" spans="2:45" x14ac:dyDescent="0.25">
      <c r="AK13" s="8"/>
      <c r="AL13" s="8"/>
      <c r="AM13" s="8"/>
      <c r="AN13" s="8"/>
      <c r="AO13" s="8" t="s">
        <v>29</v>
      </c>
      <c r="AS13" s="8"/>
    </row>
    <row r="14" spans="2:45" x14ac:dyDescent="0.25">
      <c r="B14" s="16" t="s">
        <v>12</v>
      </c>
      <c r="C14" s="16"/>
      <c r="D14" s="16"/>
      <c r="E14" s="16"/>
      <c r="F14" s="16"/>
      <c r="G14" s="16"/>
      <c r="H14" s="16"/>
      <c r="I14" s="16"/>
      <c r="L14" s="16" t="s">
        <v>17</v>
      </c>
      <c r="M14" s="16"/>
      <c r="N14" s="16"/>
      <c r="O14" s="16"/>
      <c r="P14" s="16"/>
      <c r="Q14" s="16"/>
      <c r="R14" s="16"/>
      <c r="S14" s="16"/>
      <c r="AK14" s="8"/>
      <c r="AL14" s="8"/>
      <c r="AM14" s="8"/>
      <c r="AN14" s="8"/>
      <c r="AO14" s="8" t="s">
        <v>30</v>
      </c>
      <c r="AS14" s="8"/>
    </row>
    <row r="15" spans="2:45" x14ac:dyDescent="0.25">
      <c r="C15" s="42">
        <v>25</v>
      </c>
      <c r="D15" s="43"/>
      <c r="M15" s="42">
        <v>150</v>
      </c>
      <c r="N15" s="43"/>
      <c r="AK15" s="8"/>
      <c r="AL15" s="8"/>
      <c r="AM15" s="8"/>
      <c r="AN15" s="8"/>
      <c r="AO15" s="8" t="s">
        <v>31</v>
      </c>
      <c r="AS15" s="8"/>
    </row>
    <row r="16" spans="2:45" x14ac:dyDescent="0.25">
      <c r="C16" s="44"/>
      <c r="D16" s="45"/>
      <c r="M16" s="44"/>
      <c r="N16" s="45"/>
      <c r="AK16" s="8"/>
      <c r="AL16" s="8"/>
      <c r="AM16" s="8"/>
      <c r="AN16" s="8"/>
      <c r="AO16" s="8" t="s">
        <v>33</v>
      </c>
      <c r="AS16" s="8"/>
    </row>
    <row r="17" spans="1:45" x14ac:dyDescent="0.25">
      <c r="AK17" s="8"/>
      <c r="AL17" s="8"/>
      <c r="AM17" s="8"/>
      <c r="AN17" s="8"/>
      <c r="AS17" s="8"/>
    </row>
    <row r="18" spans="1:45" x14ac:dyDescent="0.25">
      <c r="AK18" s="8"/>
      <c r="AL18" s="8"/>
      <c r="AM18" s="8"/>
      <c r="AN18" s="8"/>
      <c r="AQ18" s="17" t="s">
        <v>32</v>
      </c>
      <c r="AR18" s="17"/>
      <c r="AS18" s="8"/>
    </row>
    <row r="19" spans="1:45" x14ac:dyDescent="0.25">
      <c r="B19" s="16" t="s">
        <v>13</v>
      </c>
      <c r="C19" s="16"/>
      <c r="D19" s="16"/>
      <c r="E19" s="16"/>
      <c r="F19" s="16"/>
      <c r="G19" s="16"/>
      <c r="H19" s="5"/>
      <c r="I19" s="5"/>
      <c r="L19" s="16" t="s">
        <v>25</v>
      </c>
      <c r="M19" s="16"/>
      <c r="N19" s="16"/>
      <c r="O19" s="16"/>
      <c r="P19" s="16"/>
      <c r="Q19" s="16"/>
      <c r="R19" s="5"/>
      <c r="S19" s="5"/>
      <c r="AK19" s="8"/>
      <c r="AL19" s="8"/>
      <c r="AM19" s="8"/>
      <c r="AN19" s="8"/>
      <c r="AQ19" s="11">
        <f>SUM(I25:K26)</f>
        <v>0</v>
      </c>
      <c r="AR19" s="11">
        <f>SUM(L25:N26)</f>
        <v>0</v>
      </c>
      <c r="AS19" s="8"/>
    </row>
    <row r="20" spans="1:45" x14ac:dyDescent="0.25">
      <c r="C20" s="46"/>
      <c r="D20" s="47"/>
      <c r="E20" s="47"/>
      <c r="F20" s="48"/>
      <c r="M20" s="46"/>
      <c r="N20" s="47"/>
      <c r="O20" s="47"/>
      <c r="P20" s="48"/>
      <c r="W20" s="2"/>
      <c r="Z20" s="1"/>
      <c r="AK20" s="8"/>
      <c r="AL20" s="8"/>
      <c r="AM20" s="8"/>
      <c r="AN20" s="8"/>
      <c r="AS20" s="8"/>
    </row>
    <row r="21" spans="1:45" x14ac:dyDescent="0.25">
      <c r="AK21" s="8"/>
      <c r="AL21" s="8"/>
      <c r="AM21" s="8"/>
      <c r="AN21" s="8"/>
      <c r="AS21" s="8"/>
    </row>
    <row r="22" spans="1:45" x14ac:dyDescent="0.25">
      <c r="A22" s="24"/>
      <c r="B22" s="24"/>
      <c r="C22" s="24"/>
      <c r="AK22" s="8"/>
      <c r="AL22" s="8"/>
      <c r="AM22" s="8"/>
      <c r="AN22" s="8"/>
      <c r="AS22" s="8"/>
    </row>
    <row r="23" spans="1:45" ht="15" customHeight="1" x14ac:dyDescent="0.25">
      <c r="E23" s="31" t="s">
        <v>20</v>
      </c>
      <c r="F23" s="31"/>
      <c r="G23" s="31"/>
      <c r="H23" s="31"/>
      <c r="I23" s="31" t="s">
        <v>21</v>
      </c>
      <c r="J23" s="31"/>
      <c r="K23" s="31"/>
      <c r="L23" s="32" t="s">
        <v>22</v>
      </c>
      <c r="M23" s="33"/>
      <c r="N23" s="34"/>
      <c r="AK23" s="8"/>
      <c r="AL23" s="8"/>
      <c r="AM23" s="8"/>
      <c r="AN23" s="8"/>
      <c r="AS23" s="8"/>
    </row>
    <row r="24" spans="1:45" ht="15" customHeight="1" x14ac:dyDescent="0.25">
      <c r="E24" s="31"/>
      <c r="F24" s="31"/>
      <c r="G24" s="31"/>
      <c r="H24" s="31"/>
      <c r="I24" s="31"/>
      <c r="J24" s="31"/>
      <c r="K24" s="31"/>
      <c r="L24" s="35"/>
      <c r="M24" s="36"/>
      <c r="N24" s="37"/>
      <c r="AK24" s="8"/>
      <c r="AL24" s="8"/>
      <c r="AM24" s="8"/>
      <c r="AN24" s="8"/>
      <c r="AS24" s="8"/>
    </row>
    <row r="25" spans="1:45" ht="58.5" customHeight="1" x14ac:dyDescent="0.25">
      <c r="E25" s="38" t="s">
        <v>7</v>
      </c>
      <c r="F25" s="38"/>
      <c r="G25" s="38"/>
      <c r="H25" s="38"/>
      <c r="I25" s="28" t="str">
        <f>IF(C5=0,AO12,IF(C20=0,AO13,IF(C10=0,IF(C20=AO4,AO14,C5*AR3*1.2),C5*AR3*1.2)))</f>
        <v>введите величину подключаемой нагрузки</v>
      </c>
      <c r="J25" s="29"/>
      <c r="K25" s="30"/>
      <c r="L25" s="28" t="str">
        <f xml:space="preserve"> IF(M5=0,AO12,IF(M20=0,AO13,IF(M10=0,IF(M20=AO4,AO14,M5*AR9*1.2),M5*AR9*1.2)))</f>
        <v>введите величину подключаемой нагрузки</v>
      </c>
      <c r="M25" s="29"/>
      <c r="N25" s="30"/>
      <c r="AK25" s="8"/>
      <c r="AL25" s="8"/>
      <c r="AM25" s="8"/>
      <c r="AN25" s="8"/>
      <c r="AS25" s="8"/>
    </row>
    <row r="26" spans="1:45" ht="58.5" customHeight="1" x14ac:dyDescent="0.25">
      <c r="E26" s="38" t="s">
        <v>6</v>
      </c>
      <c r="F26" s="38"/>
      <c r="G26" s="38"/>
      <c r="H26" s="38"/>
      <c r="I26" s="28" t="str">
        <f>IF(C20=AO4,IF(C10=0,AO14,IF(C5=0,AO12,C10*AR5*1.2)),IF(C20=0,AO13,0))</f>
        <v>выберите, кто осуществляет строительство</v>
      </c>
      <c r="J26" s="29"/>
      <c r="K26" s="30"/>
      <c r="L26" s="28" t="str">
        <f>IF(M20=AO4,IF(M10=0,AO14,IF(M5=0,AO12,M10*AR11*1.2)),IF(M20=0,AO13,0))</f>
        <v>выберите, кто осуществляет строительство</v>
      </c>
      <c r="M26" s="29"/>
      <c r="N26" s="30"/>
      <c r="AK26" s="8"/>
      <c r="AL26" s="8"/>
      <c r="AM26" s="8"/>
      <c r="AN26" s="8"/>
      <c r="AS26" s="8"/>
    </row>
    <row r="27" spans="1:45" ht="58.5" customHeight="1" x14ac:dyDescent="0.25">
      <c r="E27" s="49" t="s">
        <v>24</v>
      </c>
      <c r="F27" s="49"/>
      <c r="G27" s="49"/>
      <c r="H27" s="49"/>
      <c r="I27" s="28" t="str">
        <f>IF(C20=0,AO16,IF(OR(M20=0,L27&gt;0),AQ19,AO11))</f>
        <v>для расчета заполните необходимые поля</v>
      </c>
      <c r="J27" s="29"/>
      <c r="K27" s="30"/>
      <c r="L27" s="28" t="str">
        <f>IF(M20=0,AO16,IF(OR(C20=0,AQ19&gt;0),AR19,AO15))</f>
        <v>для расчета заполните необходимые поля</v>
      </c>
      <c r="M27" s="29"/>
      <c r="N27" s="30"/>
      <c r="AK27" s="8"/>
      <c r="AL27" s="8"/>
      <c r="AM27" s="8"/>
      <c r="AN27" s="8"/>
      <c r="AS27" s="8"/>
    </row>
    <row r="28" spans="1:45" ht="58.5" customHeight="1" x14ac:dyDescent="0.25">
      <c r="E28" s="49"/>
      <c r="F28" s="49"/>
      <c r="G28" s="49"/>
      <c r="H28" s="49"/>
      <c r="I28" s="25">
        <f>SUM(I27:N27)</f>
        <v>0</v>
      </c>
      <c r="J28" s="26"/>
      <c r="K28" s="26"/>
      <c r="L28" s="26"/>
      <c r="M28" s="26"/>
      <c r="N28" s="27"/>
    </row>
    <row r="29" spans="1:45" x14ac:dyDescent="0.25">
      <c r="P29" s="6"/>
    </row>
    <row r="30" spans="1:45" ht="15" customHeight="1" x14ac:dyDescent="0.25">
      <c r="B30" s="15" t="s">
        <v>19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3"/>
    </row>
    <row r="31" spans="1:45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3"/>
    </row>
    <row r="32" spans="1:45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3"/>
    </row>
    <row r="33" spans="2:18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5" customHeight="1" x14ac:dyDescent="0.25">
      <c r="B35" s="40" t="s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2:18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2:18" x14ac:dyDescent="0.25">
      <c r="P38" s="7"/>
    </row>
    <row r="39" spans="2:18" ht="15" customHeight="1" x14ac:dyDescent="0.25">
      <c r="B39" s="40" t="s">
        <v>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2:18" x14ac:dyDescent="0.2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</sheetData>
  <sheetProtection selectLockedCells="1"/>
  <mergeCells count="44">
    <mergeCell ref="E26:H26"/>
    <mergeCell ref="E27:H28"/>
    <mergeCell ref="I25:K25"/>
    <mergeCell ref="I26:K26"/>
    <mergeCell ref="I27:K27"/>
    <mergeCell ref="B39:R40"/>
    <mergeCell ref="L25:N25"/>
    <mergeCell ref="L26:N26"/>
    <mergeCell ref="AR9:AR10"/>
    <mergeCell ref="AR11:AR12"/>
    <mergeCell ref="M10:N11"/>
    <mergeCell ref="C10:D11"/>
    <mergeCell ref="B35:R37"/>
    <mergeCell ref="AQ9:AQ10"/>
    <mergeCell ref="AQ11:AQ12"/>
    <mergeCell ref="B14:I14"/>
    <mergeCell ref="L14:S14"/>
    <mergeCell ref="M15:N16"/>
    <mergeCell ref="C15:D16"/>
    <mergeCell ref="C20:F20"/>
    <mergeCell ref="M20:P20"/>
    <mergeCell ref="B2:I2"/>
    <mergeCell ref="B4:J4"/>
    <mergeCell ref="B8:J9"/>
    <mergeCell ref="L2:S2"/>
    <mergeCell ref="L4:T4"/>
    <mergeCell ref="M5:N6"/>
    <mergeCell ref="L8:T9"/>
    <mergeCell ref="B30:R33"/>
    <mergeCell ref="B19:G19"/>
    <mergeCell ref="L19:Q19"/>
    <mergeCell ref="AQ18:AR18"/>
    <mergeCell ref="AR3:AR4"/>
    <mergeCell ref="AQ3:AQ4"/>
    <mergeCell ref="AQ5:AQ6"/>
    <mergeCell ref="AR5:AR6"/>
    <mergeCell ref="C5:D6"/>
    <mergeCell ref="A22:C22"/>
    <mergeCell ref="I28:N28"/>
    <mergeCell ref="L27:N27"/>
    <mergeCell ref="I23:K24"/>
    <mergeCell ref="L23:N24"/>
    <mergeCell ref="E23:H24"/>
    <mergeCell ref="E25:H25"/>
  </mergeCells>
  <dataValidations count="6">
    <dataValidation type="list" allowBlank="1" showInputMessage="1" showErrorMessage="1" prompt="выберите из списка" sqref="C20:F20" xr:uid="{00000000-0002-0000-0000-000000000000}">
      <formula1>Список_водопровод</formula1>
    </dataValidation>
    <dataValidation type="list" allowBlank="1" showInputMessage="1" showErrorMessage="1" error="неверно" prompt="выберите из списка" sqref="M20:P20" xr:uid="{00000000-0002-0000-0000-000001000000}">
      <formula1>Список_водопровод</formula1>
    </dataValidation>
    <dataValidation type="decimal" operator="greaterThan" allowBlank="1" showInputMessage="1" showErrorMessage="1" error="введите числовое значение" prompt="введите значение" sqref="C10:D11 M10:N11" xr:uid="{00000000-0002-0000-0000-000002000000}">
      <formula1>0</formula1>
    </dataValidation>
    <dataValidation allowBlank="1" showInputMessage="1" showErrorMessage="1" prompt="значение не изменяется" sqref="M15:N16 C15:D16" xr:uid="{00000000-0002-0000-0000-000003000000}"/>
    <dataValidation allowBlank="1" showInputMessage="1" showErrorMessage="1" error="введите числовое значение" sqref="R16" xr:uid="{00000000-0002-0000-0000-000004000000}"/>
    <dataValidation type="decimal" allowBlank="1" showInputMessage="1" showErrorMessage="1" error="введите числовое значение от 0 до 24" prompt="введите значение" sqref="M5:N6 C5:D6" xr:uid="{00000000-0002-0000-0000-000005000000}">
      <formula1>0</formula1>
      <formula2>24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Лист1!Список_водопровод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2018-06-27T10:17:10Z</dcterms:created>
  <dcterms:modified xsi:type="dcterms:W3CDTF">2024-01-22T11:52:55Z</dcterms:modified>
</cp:coreProperties>
</file>